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4TO TRIMESTRE 2024\"/>
    </mc:Choice>
  </mc:AlternateContent>
  <xr:revisionPtr revIDLastSave="0" documentId="8_{4122F69B-4582-4A95-9F7A-C14C511B504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2" l="1"/>
  <c r="F20" i="2"/>
  <c r="F19" i="2"/>
  <c r="F18" i="2"/>
  <c r="F17" i="2"/>
  <c r="F16" i="2"/>
  <c r="F15" i="2"/>
  <c r="F14" i="2"/>
  <c r="F13" i="2"/>
  <c r="D12" i="2"/>
  <c r="C12" i="2"/>
  <c r="B12" i="2"/>
  <c r="F11" i="2"/>
  <c r="F10" i="2"/>
  <c r="F9" i="2"/>
  <c r="F8" i="2"/>
  <c r="F7" i="2"/>
  <c r="F6" i="2"/>
  <c r="F5" i="2"/>
  <c r="D4" i="2"/>
  <c r="C4" i="2"/>
  <c r="B4" i="2"/>
  <c r="B3" i="2" l="1"/>
  <c r="D3" i="2"/>
  <c r="C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<sst xmlns="http://schemas.openxmlformats.org/spreadsheetml/2006/main" count="27" uniqueCount="27">
  <si>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</si>
  <si>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</si>
  <si>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</si>
  <si>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</si>
  <si>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</si>
  <si>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</si>
  <si>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</si>
  <si>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</si>
  <si>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</si>
  <si>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</si>
  <si>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</si>
  <si>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</si>
  <si>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</si>
  <si>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</si>
  <si>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</si>
  <si>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</si>
  <si>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</si>
  <si>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</si>
  <si>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</si>
  <si>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</si>
  <si>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</si>
  <si>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</si>
  <si>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</si>
  <si>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</si>
  <si>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</si>
  <si>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</si>
  <si>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Santiago Maravatío, Guanajuato
Estado Analítico del Activo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</si>
</sst>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61341687.040000007</v>
      </c>
      <c r="C3" s="8">
        <f t="shared" ref="C3:F3" si="0">C4+C12</f>
        <v>806703352.90999985</v>
      </c>
      <c r="D3" s="8">
        <f t="shared" si="0"/>
        <v>748179797.45000005</v>
      </c>
      <c r="E3" s="8">
        <f t="shared" si="0"/>
        <v>119865242.5</v>
      </c>
      <c r="F3" s="8">
        <f t="shared" si="0"/>
        <v>58523555.460000001</v>
      </c>
    </row>
    <row r="4" spans="1:6" x14ac:dyDescent="0.2">
      <c r="A4" s="5" t="s">
        <v>4</v>
      </c>
      <c r="B4" s="8">
        <f>SUM(B5:B11)</f>
        <v>23808483.950000003</v>
      </c>
      <c r="C4" s="8">
        <f>SUM(C5:C11)</f>
        <v>720915370.13999987</v>
      </c>
      <c r="D4" s="8">
        <f>SUM(D5:D11)</f>
        <v>684768180.75999999</v>
      </c>
      <c r="E4" s="8">
        <f>SUM(E5:E11)</f>
        <v>59955673.329999998</v>
      </c>
      <c r="F4" s="8">
        <f>SUM(F5:F11)</f>
        <v>36147189.380000003</v>
      </c>
    </row>
    <row r="5" spans="1:6" x14ac:dyDescent="0.2">
      <c r="A5" s="6" t="s">
        <v>5</v>
      </c>
      <c r="B5" s="9">
        <v>16582020.550000001</v>
      </c>
      <c r="C5" s="9">
        <v>486989591.33999997</v>
      </c>
      <c r="D5" s="9">
        <v>456335841.31999999</v>
      </c>
      <c r="E5" s="9">
        <v>47235770.57</v>
      </c>
      <c r="F5" s="9">
        <f t="shared" ref="F5:F11" si="1">E5-B5</f>
        <v>30653750.02</v>
      </c>
    </row>
    <row r="6" spans="1:6" x14ac:dyDescent="0.2">
      <c r="A6" s="6" t="s">
        <v>6</v>
      </c>
      <c r="B6" s="9">
        <v>680054.82</v>
      </c>
      <c r="C6" s="9">
        <v>202515659.25</v>
      </c>
      <c r="D6" s="9">
        <v>202951644.16999999</v>
      </c>
      <c r="E6" s="9">
        <v>244069.9</v>
      </c>
      <c r="F6" s="9">
        <f t="shared" si="1"/>
        <v>-435984.91999999993</v>
      </c>
    </row>
    <row r="7" spans="1:6" x14ac:dyDescent="0.2">
      <c r="A7" s="6" t="s">
        <v>7</v>
      </c>
      <c r="B7" s="9">
        <v>6546408.5800000001</v>
      </c>
      <c r="C7" s="9">
        <v>31410119.550000001</v>
      </c>
      <c r="D7" s="9">
        <v>25480695.27</v>
      </c>
      <c r="E7" s="9">
        <v>12475832.859999999</v>
      </c>
      <c r="F7" s="9">
        <f t="shared" si="1"/>
        <v>5929424.2799999993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37533203.090000004</v>
      </c>
      <c r="C12" s="8">
        <f>SUM(C13:C21)</f>
        <v>85787982.769999996</v>
      </c>
      <c r="D12" s="8">
        <f>SUM(D13:D21)</f>
        <v>63411616.689999998</v>
      </c>
      <c r="E12" s="8">
        <f>SUM(E13:E21)</f>
        <v>59909569.169999994</v>
      </c>
      <c r="F12" s="8">
        <f>SUM(F13:F21)</f>
        <v>22376366.079999998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v>0</v>
      </c>
      <c r="F13" s="9">
        <f t="shared" ref="F13:F21" si="2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v>0</v>
      </c>
      <c r="F14" s="10">
        <f t="shared" si="2"/>
        <v>0</v>
      </c>
    </row>
    <row r="15" spans="1:6" x14ac:dyDescent="0.2">
      <c r="A15" s="6" t="s">
        <v>13</v>
      </c>
      <c r="B15" s="10">
        <v>33461338.870000001</v>
      </c>
      <c r="C15" s="10">
        <v>78098984.299999997</v>
      </c>
      <c r="D15" s="10">
        <v>57249352.909999996</v>
      </c>
      <c r="E15" s="10">
        <v>54310970.259999998</v>
      </c>
      <c r="F15" s="10">
        <f t="shared" si="2"/>
        <v>20849631.389999997</v>
      </c>
    </row>
    <row r="16" spans="1:6" x14ac:dyDescent="0.2">
      <c r="A16" s="6" t="s">
        <v>14</v>
      </c>
      <c r="B16" s="9">
        <v>13656590.970000001</v>
      </c>
      <c r="C16" s="9">
        <v>7688998.4699999997</v>
      </c>
      <c r="D16" s="9">
        <v>3769924.63</v>
      </c>
      <c r="E16" s="9">
        <v>17575664.809999999</v>
      </c>
      <c r="F16" s="9">
        <f t="shared" si="2"/>
        <v>3919073.839999998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v>0</v>
      </c>
      <c r="F17" s="9">
        <f t="shared" si="2"/>
        <v>0</v>
      </c>
    </row>
    <row r="18" spans="1:6" x14ac:dyDescent="0.2">
      <c r="A18" s="6" t="s">
        <v>16</v>
      </c>
      <c r="B18" s="9">
        <v>-10844104.85</v>
      </c>
      <c r="C18" s="9">
        <v>0</v>
      </c>
      <c r="D18" s="9">
        <v>2392339.15</v>
      </c>
      <c r="E18" s="9">
        <v>-13236444</v>
      </c>
      <c r="F18" s="9">
        <f t="shared" si="2"/>
        <v>-2392339.1500000004</v>
      </c>
    </row>
    <row r="19" spans="1:6" x14ac:dyDescent="0.2">
      <c r="A19" s="6" t="s">
        <v>17</v>
      </c>
      <c r="B19" s="9">
        <v>945714.1</v>
      </c>
      <c r="C19" s="9">
        <v>0</v>
      </c>
      <c r="D19" s="9">
        <v>0</v>
      </c>
      <c r="E19" s="9">
        <v>945714.1</v>
      </c>
      <c r="F19" s="9">
        <f t="shared" si="2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v>0</v>
      </c>
      <c r="F20" s="9">
        <f t="shared" si="2"/>
        <v>0</v>
      </c>
    </row>
    <row r="21" spans="1:6" x14ac:dyDescent="0.2">
      <c r="A21" s="6" t="s">
        <v>19</v>
      </c>
      <c r="B21" s="9">
        <v>313664</v>
      </c>
      <c r="C21" s="9">
        <v>0</v>
      </c>
      <c r="D21" s="9">
        <v>0</v>
      </c>
      <c r="E21" s="9">
        <v>313664</v>
      </c>
      <c r="F21" s="9">
        <f t="shared" si="2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2018-03-08T18:40:55Z</cp:lastPrinted>
  <dcterms:created xsi:type="dcterms:W3CDTF">2014-02-09T04:04:15Z</dcterms:created>
  <dcterms:modified xsi:type="dcterms:W3CDTF">2024-01-29T14:21:28Z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